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100" windowHeight="6855" activeTab="1"/>
  </bookViews>
  <sheets>
    <sheet name="fedlap" sheetId="1" r:id="rId1"/>
    <sheet name="eszköz" sheetId="2" r:id="rId2"/>
    <sheet name="forrás" sheetId="3" r:id="rId3"/>
    <sheet name="bevétel" sheetId="4" r:id="rId4"/>
    <sheet name="ráfordítás" sheetId="5" r:id="rId5"/>
  </sheets>
  <externalReferences>
    <externalReference r:id="rId8"/>
  </externalReferences>
  <definedNames>
    <definedName name="_16._Az_Alapra_átszállt_követelések_behajtásával_kapcsolatos_ráfordítások">'ráfordítás'!$C$12</definedName>
  </definedNames>
  <calcPr fullCalcOnLoad="1"/>
</workbook>
</file>

<file path=xl/sharedStrings.xml><?xml version="1.0" encoding="utf-8"?>
<sst xmlns="http://schemas.openxmlformats.org/spreadsheetml/2006/main" count="312" uniqueCount="212">
  <si>
    <t>Ssz.</t>
  </si>
  <si>
    <t>ESZKÖZÖK</t>
  </si>
  <si>
    <t>a</t>
  </si>
  <si>
    <t>b</t>
  </si>
  <si>
    <t>c</t>
  </si>
  <si>
    <t>d</t>
  </si>
  <si>
    <t>e</t>
  </si>
  <si>
    <t>01.</t>
  </si>
  <si>
    <t>A) BEFEKTETETT ESZKÖZÖK</t>
  </si>
  <si>
    <t>02.</t>
  </si>
  <si>
    <t>I. IMMATERIÁLIS JAVAK</t>
  </si>
  <si>
    <t>03.</t>
  </si>
  <si>
    <t>04.</t>
  </si>
  <si>
    <t>05.</t>
  </si>
  <si>
    <t>II. TÁRGYI ESZKÖZÖK</t>
  </si>
  <si>
    <t>06.</t>
  </si>
  <si>
    <t>07.</t>
  </si>
  <si>
    <t>08.</t>
  </si>
  <si>
    <t>09.</t>
  </si>
  <si>
    <t>10.</t>
  </si>
  <si>
    <t>11.</t>
  </si>
  <si>
    <t>12.</t>
  </si>
  <si>
    <t>III. BEFEKTETETT PÉNZÜGYI ESZKÖZÖK</t>
  </si>
  <si>
    <t>13.</t>
  </si>
  <si>
    <t>14.</t>
  </si>
  <si>
    <t>15.</t>
  </si>
  <si>
    <t>16.</t>
  </si>
  <si>
    <t>17.</t>
  </si>
  <si>
    <t>18.</t>
  </si>
  <si>
    <t>B) FORGÓESZKÖZÖK</t>
  </si>
  <si>
    <t>19.</t>
  </si>
  <si>
    <t>I. KÉSZLETEK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</si>
  <si>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</si>
  <si>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</si>
  <si>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</si>
  <si>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</si>
  <si>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</si>
  <si>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</si>
  <si>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</si>
  <si>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</si>
  <si>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</si>
  <si>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</si>
  <si>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</si>
  <si>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</si>
  <si>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</si>
  <si>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</si>
  <si>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</si>
  <si>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</si>
  <si>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</si>
  <si>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</si>
  <si>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</si>
  <si>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</si>
  <si>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</si>
  <si>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</si>
  <si>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</si>
  <si>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</si>
  <si>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</si>
  <si>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</si>
  <si>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 M É R L E G</t>
  </si>
  <si>
    <t>Pénztárak Garancia Alapja</t>
  </si>
  <si>
    <t>Előző év(ek) módosításai</t>
  </si>
  <si>
    <t>Tárgyév</t>
  </si>
  <si>
    <t>1. Vagyoni értékű jogok</t>
  </si>
  <si>
    <t>2. Szellemi termékek</t>
  </si>
  <si>
    <t>3. Alapítás, átszervezés aktivált értéke</t>
  </si>
  <si>
    <t>4. Immateriális javak értékhelyesbítése</t>
  </si>
  <si>
    <t>1. Ingatlanok</t>
  </si>
  <si>
    <t>2. Berendezések, felszerelések, járművek</t>
  </si>
  <si>
    <t>3. Beruházások</t>
  </si>
  <si>
    <t>4. Beruházásokra adott előlegek</t>
  </si>
  <si>
    <t>5. Tárgyi eszközök értékhelyesbítése</t>
  </si>
  <si>
    <t>1. Hosszú lejáratú bankbetétek</t>
  </si>
  <si>
    <t>2. Hosszú lejáratú kölcsönök</t>
  </si>
  <si>
    <t>3. Állampapírok</t>
  </si>
  <si>
    <t>4. Befektetett pénzügyi eszközök értékhelyesbítése</t>
  </si>
  <si>
    <t xml:space="preserve">    a) garancia díj követelések</t>
  </si>
  <si>
    <t xml:space="preserve">    b) tagpénztárak rendkívüli befizetésére szóló követelések</t>
  </si>
  <si>
    <t xml:space="preserve">    c) Alapra átszállt befagyott követelések</t>
  </si>
  <si>
    <t xml:space="preserve">    d) egyéni számla kiegészítéséből eredő követelések</t>
  </si>
  <si>
    <t xml:space="preserve">    e) szolgáltatási számla kiegészítéséből eredő követelések</t>
  </si>
  <si>
    <t xml:space="preserve">    f) tagpénztárakkal szembeni egyéb követelések</t>
  </si>
  <si>
    <t>2. Pénztártagokkal, kedvezményezettekkel szembeni követelés</t>
  </si>
  <si>
    <t xml:space="preserve">    a) felszámolt pénztár tagjával szembeni tagdíj követelések</t>
  </si>
  <si>
    <t xml:space="preserve">    b) egyéb követelés</t>
  </si>
  <si>
    <t>3. Egyéb követelések</t>
  </si>
  <si>
    <t>III. ÉRTÉKPAPÍROK</t>
  </si>
  <si>
    <t>1. Állampapírok</t>
  </si>
  <si>
    <t xml:space="preserve">    a) Alap saját tulajdonát képező állampapírok</t>
  </si>
  <si>
    <t xml:space="preserve">    b) Alapnál vagyonkezelés céljából lévő állampapírok</t>
  </si>
  <si>
    <t>2. Alapnál vagyonkezelés cáljából lévő egyéb értékpapírok</t>
  </si>
  <si>
    <t>3. Alap saját tulajdonát képező állampapírok értékhelyesbítése</t>
  </si>
  <si>
    <t>4. Alapnál vagyonkezelés céljából lévő értékpapírok értékelési különbözete</t>
  </si>
  <si>
    <t>IV. PÉNZESZKÖZÖK</t>
  </si>
  <si>
    <t>1. Pénztár, csekkek</t>
  </si>
  <si>
    <t>2. Bankbetétek</t>
  </si>
  <si>
    <t>3. Pénzeszközök értékhelyesbítése</t>
  </si>
  <si>
    <t>4. Pénzeszközök értékelési különbözete</t>
  </si>
  <si>
    <t>C) AKTÍV IDŐBELI ELHATÁROLÁSOK</t>
  </si>
  <si>
    <t>ESZKÖZÖK (AKTÍVÁK) ÖSSZESEN</t>
  </si>
  <si>
    <t>ezer Ft-ban</t>
  </si>
  <si>
    <t>I. Mérleg</t>
  </si>
  <si>
    <t>II. Eredménykimutatás</t>
  </si>
  <si>
    <t>Keltezés:</t>
  </si>
  <si>
    <t>Cégszerű aláírás</t>
  </si>
  <si>
    <t xml:space="preserve">    Éves beszámoló</t>
  </si>
  <si>
    <t>Cím</t>
  </si>
  <si>
    <t>Előző év</t>
  </si>
  <si>
    <t>FORRÁSOK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</si>
  <si>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</si>
  <si>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</si>
  <si>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</si>
  <si>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</si>
  <si>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</si>
  <si>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</si>
  <si>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</si>
  <si>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</si>
  <si>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</si>
  <si>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</si>
  <si>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</si>
  <si>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</si>
  <si>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</si>
  <si>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</si>
  <si>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</si>
  <si>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</si>
  <si>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D) SAJÁT TŐKE</t>
  </si>
  <si>
    <t>I. JEGYZETT TŐKE</t>
  </si>
  <si>
    <t>II. TARTALÉK TŐKE</t>
  </si>
  <si>
    <t>III. ÉRTÉKELÉSI TARTALÉK</t>
  </si>
  <si>
    <t>IV. MÉRLEG SZERINTI EREDMÉNY</t>
  </si>
  <si>
    <t>E) CÉLTARTALÉKOK</t>
  </si>
  <si>
    <t>F) KÖTELEZETTSÉGEK</t>
  </si>
  <si>
    <t>I. HOSSZÚ LEJÁRATÚ KÖTELEZETTSÉGEK</t>
  </si>
  <si>
    <t>II. RÖVID LEJÁRATÚ KÖTELEZETTSÉGEK</t>
  </si>
  <si>
    <t>1. Tagpénztárakkal szembeni kötelezettségek</t>
  </si>
  <si>
    <t>2. Pénztártagokkal szembeni kötelezettségek</t>
  </si>
  <si>
    <t xml:space="preserve">    a) átvett egyéni számla miatti kötelezettségek</t>
  </si>
  <si>
    <t xml:space="preserve">    b) átvett szolgáltatási számla (járadék fedezet) miatti kötelezettségek</t>
  </si>
  <si>
    <t xml:space="preserve">    c) felszámolt pénztár tagjával szembeni, tagdíj miatti kötelezettségek</t>
  </si>
  <si>
    <t xml:space="preserve">    d) átvett egyéni számlák befektetési hozama miatti kötelezettségek</t>
  </si>
  <si>
    <t xml:space="preserve">    e) átvett szolgáltatási számlák befektetési hozama miatti kötelezettség</t>
  </si>
  <si>
    <t xml:space="preserve">    f) felszámolt pénztár tagjaitól beszedett tagdíjak befektetésének hozama miatti kötelezettség</t>
  </si>
  <si>
    <t>3. Rövid lejáratú hitelek</t>
  </si>
  <si>
    <t>EREDMÉNYKIMUTATÁS</t>
  </si>
  <si>
    <t>Tétel megnevezése</t>
  </si>
  <si>
    <t>01. Tagpénztárakkal szemben elszámolt díjbevételek</t>
  </si>
  <si>
    <t>02. Rendkívüli tagpénztári befizetések</t>
  </si>
  <si>
    <t>03. Pénztártagok jogi képviseletéért felszámított díjak</t>
  </si>
  <si>
    <t>I. Garanciális bevételek (01.+02.+03.)</t>
  </si>
  <si>
    <t>04. Átvett egyéni számlák pénzeszközei befektetésének bevételei</t>
  </si>
  <si>
    <t xml:space="preserve">     a) kapott kamatok, osztalékok</t>
  </si>
  <si>
    <t xml:space="preserve">     b) árfolyamnyereség</t>
  </si>
  <si>
    <t>05. Átvett szolgáltatási számlák pénzeszközei befektetésének bevételei</t>
  </si>
  <si>
    <t>06. Felszámolt pénztár tagjai tagdíjbevétele befektetésének bevételei</t>
  </si>
  <si>
    <t>07. Átvett egyéni számlák pénzeszközei befektetésének ráfordításai</t>
  </si>
  <si>
    <t xml:space="preserve">     a) befektetésekkel kapcsolatos költségek</t>
  </si>
  <si>
    <t xml:space="preserve">     b) árfolyamveszteség</t>
  </si>
  <si>
    <t>08. Átvett szolgáltatási számlák pénzeszközei befektetésének ráfordításai</t>
  </si>
  <si>
    <t>III. Átvett pénztártagok követelései befektetéséből származó eredmény elszámolása egyéni illetve szolgáltatási számlákon (+,-)</t>
  </si>
  <si>
    <t>IV. Egyéb bevételek</t>
  </si>
  <si>
    <t>10. Saját eszközök befektetéséből származó bevételek</t>
  </si>
  <si>
    <t>11. Pénzügyi műveletek egyéb bevételei</t>
  </si>
  <si>
    <t>V. Pénzügyi műveletek bevételei (10+11)</t>
  </si>
  <si>
    <t>VI. Rendkívüli bevételek</t>
  </si>
  <si>
    <t>12. Befagyott követelések kifizetésével kapcsolatos ráfordítások</t>
  </si>
  <si>
    <t>13. Pénztártagok jogi képviseletével összefüggő ráfordítások</t>
  </si>
  <si>
    <t>14. Átvett egyéni és szolgáltatási számlák vezetésével összefüggésben felmerült ráfordítások</t>
  </si>
  <si>
    <t>15. Felszámolt pénztárak tagjainak tagdíj beszedésével kapcsolatos ráfordítások</t>
  </si>
  <si>
    <t>16. Az Alapra átszállt követelések behajtásával kapcsolatos ráfordítások</t>
  </si>
  <si>
    <t>VIII. Egyéb ráfordítások</t>
  </si>
  <si>
    <t>IX. Pénzügyi műveletek ráfordításai</t>
  </si>
  <si>
    <t>X. Rendkívüli ráfordítások</t>
  </si>
  <si>
    <t>17. Anyagjellegű ráfordítások</t>
  </si>
  <si>
    <t>18. Személyi jellegű ráfordítások</t>
  </si>
  <si>
    <t>19. Értékcsökkenési leírás</t>
  </si>
  <si>
    <t>20. Egyéb költségek</t>
  </si>
  <si>
    <t>XI. Működési költségek (17+18+19+20)</t>
  </si>
  <si>
    <t>A) MÉRLEG SZERINTI EREDMÉNY (I.+II.+III.+IV.+V.+VI.+VII.+VIII.+IX.+X.+XI.)</t>
  </si>
  <si>
    <t>VII. Garanciális ráfordítások (12+13+14+15+16)</t>
  </si>
  <si>
    <t>20.</t>
  </si>
  <si>
    <t>21.</t>
  </si>
  <si>
    <t>22.</t>
  </si>
  <si>
    <t>23.</t>
  </si>
  <si>
    <t>26.</t>
  </si>
  <si>
    <t>1. Anyagok</t>
  </si>
  <si>
    <t>2. Áruk</t>
  </si>
  <si>
    <t>II. KÖVETELÉSEK</t>
  </si>
  <si>
    <t>1. Tagpénztárakkal szembeni követelések</t>
  </si>
  <si>
    <t>67.</t>
  </si>
  <si>
    <t>68.</t>
  </si>
  <si>
    <t>69.</t>
  </si>
  <si>
    <t>70.</t>
  </si>
  <si>
    <t>4. Állammal szembeni kötelezettségek</t>
  </si>
  <si>
    <t>5. Egyéb rövid lejáratú kötelezettségek</t>
  </si>
  <si>
    <t>G) PASSZÍV IDŐBELI ELHATÁROLÁSOK</t>
  </si>
  <si>
    <t>FORRÁSOK (PASSZÍVÁK) ÖSSZESEN</t>
  </si>
  <si>
    <t>09. Felszámolt pénztár tagjai tagdíjbevétele befektetésének ráfordításai</t>
  </si>
  <si>
    <t xml:space="preserve">II. Átvett pénztártagok követelései befektetésének eredménye (04+05+06-07-08-09) </t>
  </si>
  <si>
    <t>Statisztikai számjel</t>
  </si>
  <si>
    <t>1</t>
  </si>
  <si>
    <t>8</t>
  </si>
  <si>
    <t>0</t>
  </si>
  <si>
    <t>7</t>
  </si>
  <si>
    <t>9</t>
  </si>
  <si>
    <t>5</t>
  </si>
  <si>
    <t>6</t>
  </si>
  <si>
    <t>2</t>
  </si>
  <si>
    <t xml:space="preserve"> I. M É R L E G</t>
  </si>
  <si>
    <t xml:space="preserve"> II. EREDMÉNYKIMUTATÁS</t>
  </si>
  <si>
    <t>3. Készletre adott előlegek</t>
  </si>
  <si>
    <t xml:space="preserve">1051 Budapest József nádor tér 2-4 </t>
  </si>
  <si>
    <t>Budapest, 2001.május 31.</t>
  </si>
  <si>
    <t>2000.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</si>
</sst>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10"/>
      <name val="Arial"/>
      <family val="0"/>
    </font>
    <font>
      <sz val="20"/>
      <name val="Times New Roman CE"/>
      <family val="1"/>
    </font>
    <font>
      <b/>
      <sz val="10"/>
      <name val="Arial CE"/>
      <family val="0"/>
    </font>
    <font>
      <b/>
      <sz val="20"/>
      <name val="Arial CE"/>
      <family val="0"/>
    </font>
    <font>
      <b/>
      <sz val="14"/>
      <name val="Times New Roman CE"/>
      <family val="1"/>
    </font>
    <font>
      <b/>
      <sz val="12"/>
      <name val="Arial"/>
      <family val="0"/>
    </font>
    <font>
      <b/>
      <sz val="14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7" fillId="0" borderId="0" xfId="54" applyFont="1" applyBorder="1" applyAlignment="1">
      <alignment vertical="top"/>
      <protection/>
    </xf>
    <xf numFmtId="0" fontId="3" fillId="0" borderId="0" xfId="54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9" fontId="3" fillId="0" borderId="10" xfId="6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9" fillId="0" borderId="0" xfId="54" applyFont="1" applyBorder="1" applyAlignment="1">
      <alignment horizontal="centerContinuous"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11" xfId="54" applyFont="1" applyBorder="1" applyAlignment="1">
      <alignment horizontal="left" vertical="center"/>
      <protection/>
    </xf>
    <xf numFmtId="0" fontId="12" fillId="0" borderId="0" xfId="54" applyFont="1" applyBorder="1" applyAlignment="1">
      <alignment horizontal="left" vertical="center"/>
      <protection/>
    </xf>
    <xf numFmtId="49" fontId="0" fillId="0" borderId="0" xfId="0" applyNumberFormat="1" applyFont="1" applyAlignment="1">
      <alignment/>
    </xf>
    <xf numFmtId="49" fontId="9" fillId="0" borderId="0" xfId="54" applyNumberFormat="1" applyFont="1" applyBorder="1" applyAlignment="1">
      <alignment horizontal="centerContinuous"/>
      <protection/>
    </xf>
    <xf numFmtId="49" fontId="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14" fillId="0" borderId="0" xfId="0" applyNumberFormat="1" applyFont="1" applyAlignment="1">
      <alignment/>
    </xf>
    <xf numFmtId="3" fontId="3" fillId="0" borderId="0" xfId="54" applyNumberFormat="1" applyFont="1" applyBorder="1">
      <alignment/>
      <protection/>
    </xf>
    <xf numFmtId="3" fontId="3" fillId="0" borderId="0" xfId="54" applyNumberFormat="1" applyFont="1" applyBorder="1" applyAlignment="1">
      <alignment/>
      <protection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16" xfId="0" applyFont="1" applyBorder="1" applyAlignment="1">
      <alignment/>
    </xf>
    <xf numFmtId="0" fontId="15" fillId="0" borderId="16" xfId="0" applyFont="1" applyBorder="1" applyAlignment="1">
      <alignment/>
    </xf>
    <xf numFmtId="49" fontId="15" fillId="0" borderId="1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16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6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vétel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NYIM\MERLEG98\eve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LAP_B"/>
      <sheetName val="MÉRLEG_ESZKÖZ"/>
      <sheetName val="MÉRLEG_FORRÁS"/>
      <sheetName val="EREDM_KIMUT_A1"/>
      <sheetName val="EREDM_KIMUT_A2"/>
      <sheetName val="EREDM_KIMUT_B1"/>
      <sheetName val="EREDM_KIMUT_B2"/>
      <sheetName val="EREDM_KIMUT_C1"/>
      <sheetName val="EREDM_KIMUT_C2"/>
      <sheetName val="CASH_FLOW_1"/>
      <sheetName val="CASH_FLOW_2"/>
      <sheetName val="CÉLTARTALÉK_A"/>
      <sheetName val="CÉLTARTALÉK_B1"/>
      <sheetName val="CÉLTART_ÖSSZ"/>
      <sheetName val="1"/>
      <sheetName val="Modul1"/>
    </sheetNames>
    <definedNames>
      <definedName name="dial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="133" zoomScaleNormal="133" zoomScalePageLayoutView="0" workbookViewId="0" topLeftCell="A1">
      <selection activeCell="A909" sqref="A909"/>
    </sheetView>
  </sheetViews>
  <sheetFormatPr defaultColWidth="9.140625" defaultRowHeight="12.75"/>
  <cols>
    <col min="1" max="1" width="3.28125" style="0" customWidth="1"/>
    <col min="2" max="2" width="5.28125" style="0" customWidth="1"/>
    <col min="3" max="6" width="3.7109375" style="0" customWidth="1"/>
    <col min="7" max="7" width="3.8515625" style="0" customWidth="1"/>
    <col min="8" max="8" width="3.7109375" style="0" customWidth="1"/>
    <col min="9" max="9" width="3.57421875" style="0" customWidth="1"/>
    <col min="10" max="21" width="3.7109375" style="0" customWidth="1"/>
  </cols>
  <sheetData>
    <row r="1" spans="1:21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2.75">
      <c r="A4" s="46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s="33" customFormat="1" ht="25.5" customHeight="1">
      <c r="A5" s="47"/>
      <c r="B5" s="48"/>
      <c r="C5" s="44" t="s">
        <v>198</v>
      </c>
      <c r="D5" s="44" t="s">
        <v>199</v>
      </c>
      <c r="E5" s="44" t="s">
        <v>200</v>
      </c>
      <c r="F5" s="44" t="s">
        <v>199</v>
      </c>
      <c r="G5" s="45" t="s">
        <v>201</v>
      </c>
      <c r="H5" s="45" t="s">
        <v>202</v>
      </c>
      <c r="I5" s="45" t="s">
        <v>203</v>
      </c>
      <c r="J5" s="45" t="s">
        <v>204</v>
      </c>
      <c r="K5" s="45" t="s">
        <v>204</v>
      </c>
      <c r="L5" s="45" t="s">
        <v>201</v>
      </c>
      <c r="M5" s="45" t="s">
        <v>205</v>
      </c>
      <c r="N5" s="45" t="s">
        <v>200</v>
      </c>
      <c r="O5" s="45" t="s">
        <v>202</v>
      </c>
      <c r="P5" s="45" t="s">
        <v>198</v>
      </c>
      <c r="Q5" s="45" t="s">
        <v>201</v>
      </c>
      <c r="R5" s="45" t="s">
        <v>200</v>
      </c>
      <c r="S5" s="44" t="s">
        <v>198</v>
      </c>
      <c r="T5" s="47"/>
      <c r="U5" s="47"/>
    </row>
    <row r="6" spans="1:21" s="22" customFormat="1" ht="14.25" customHeight="1">
      <c r="A6" s="49"/>
      <c r="B6" s="50"/>
      <c r="C6" s="62" t="s">
        <v>197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49"/>
      <c r="U6" s="49"/>
    </row>
    <row r="7" spans="1:2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39.7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s="23" customFormat="1" ht="18.75" customHeight="1">
      <c r="A9" s="51"/>
      <c r="B9" s="51"/>
      <c r="C9" s="51"/>
      <c r="D9" s="68" t="s">
        <v>59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51"/>
      <c r="T9" s="51"/>
      <c r="U9" s="51"/>
    </row>
    <row r="10" spans="1:21" ht="12.75">
      <c r="A10" s="43"/>
      <c r="B10" s="43"/>
      <c r="C10" s="43"/>
      <c r="D10" s="43"/>
      <c r="E10" s="43"/>
      <c r="F10" s="43"/>
      <c r="G10" s="43"/>
      <c r="H10" s="5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30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 ht="20.25" customHeight="1">
      <c r="A12" s="43"/>
      <c r="B12" s="43"/>
      <c r="C12" s="43"/>
      <c r="D12" s="66" t="s">
        <v>209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43"/>
      <c r="T12" s="43"/>
      <c r="U12" s="43"/>
    </row>
    <row r="13" spans="1:21" ht="12.75">
      <c r="A13" s="43"/>
      <c r="B13" s="43"/>
      <c r="C13" s="43"/>
      <c r="D13" s="43"/>
      <c r="E13" s="43"/>
      <c r="F13" s="43"/>
      <c r="G13" s="43"/>
      <c r="H13" s="52"/>
      <c r="I13" s="43"/>
      <c r="J13" s="43"/>
      <c r="K13" s="43" t="s">
        <v>105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ht="12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ht="39.75" customHeight="1">
      <c r="A18" s="43"/>
      <c r="B18" s="43"/>
      <c r="C18" s="43"/>
      <c r="D18" s="43"/>
      <c r="E18" s="43"/>
      <c r="F18" s="43"/>
      <c r="G18" s="5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ht="25.5">
      <c r="A19" s="43"/>
      <c r="B19" s="43"/>
      <c r="C19" s="43"/>
      <c r="D19" s="67" t="s">
        <v>104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43"/>
      <c r="S19" s="43"/>
      <c r="T19" s="43"/>
      <c r="U19" s="43"/>
    </row>
    <row r="20" spans="1:21" ht="15.75">
      <c r="A20" s="43"/>
      <c r="B20" s="43"/>
      <c r="C20" s="43"/>
      <c r="D20" s="43"/>
      <c r="E20" s="5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ht="15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s="24" customFormat="1" ht="26.25">
      <c r="A22" s="55"/>
      <c r="B22" s="55"/>
      <c r="C22" s="55"/>
      <c r="D22" s="43"/>
      <c r="E22" s="43"/>
      <c r="F22" s="43"/>
      <c r="G22" s="56"/>
      <c r="H22" s="57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2.75">
      <c r="A23" s="43"/>
      <c r="B23" s="43"/>
      <c r="C23" s="43"/>
      <c r="D23" s="43"/>
      <c r="E23" s="43"/>
      <c r="F23" s="43"/>
      <c r="G23" s="46"/>
      <c r="H23" s="4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ht="21" customHeight="1">
      <c r="A24" s="43"/>
      <c r="B24" s="43"/>
      <c r="C24" s="43"/>
      <c r="D24" s="43"/>
      <c r="E24" s="43"/>
      <c r="F24" s="43"/>
      <c r="G24" s="43"/>
      <c r="H24" s="43"/>
      <c r="I24" s="63" t="s">
        <v>211</v>
      </c>
      <c r="J24" s="63"/>
      <c r="K24" s="63"/>
      <c r="L24" s="6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25" customFormat="1" ht="15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19.5" customHeight="1">
      <c r="A28" s="54" t="s">
        <v>100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15.75">
      <c r="A29" s="54" t="s">
        <v>101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12.75">
      <c r="A37" s="43" t="s">
        <v>102</v>
      </c>
      <c r="B37" s="43"/>
      <c r="C37" s="65" t="s">
        <v>210</v>
      </c>
      <c r="D37" s="65"/>
      <c r="E37" s="65"/>
      <c r="F37" s="65"/>
      <c r="G37" s="65"/>
      <c r="H37" s="65"/>
      <c r="I37" s="65"/>
      <c r="J37" s="43"/>
      <c r="K37" s="43"/>
      <c r="L37" s="60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64" t="s">
        <v>103</v>
      </c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</sheetData>
  <sheetProtection/>
  <mergeCells count="7">
    <mergeCell ref="C6:S6"/>
    <mergeCell ref="I24:L24"/>
    <mergeCell ref="L38:U38"/>
    <mergeCell ref="C37:I37"/>
    <mergeCell ref="D12:R12"/>
    <mergeCell ref="D19:Q19"/>
    <mergeCell ref="D9:R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18" customWidth="1"/>
    <col min="2" max="2" width="48.57421875" style="0" customWidth="1"/>
    <col min="3" max="4" width="12.8515625" style="0" customWidth="1"/>
    <col min="5" max="5" width="12.7109375" style="37" customWidth="1"/>
  </cols>
  <sheetData>
    <row r="1" spans="2:5" ht="26.25" customHeight="1" thickBot="1">
      <c r="B1" s="26" t="s">
        <v>59</v>
      </c>
      <c r="E1" s="34"/>
    </row>
    <row r="2" spans="2:5" ht="14.25" customHeight="1">
      <c r="B2" s="11"/>
      <c r="C2" s="12"/>
      <c r="D2" s="12"/>
      <c r="E2" s="35"/>
    </row>
    <row r="3" spans="1:5" ht="24.75" customHeight="1">
      <c r="A3" s="21" t="s">
        <v>206</v>
      </c>
      <c r="B3" s="13"/>
      <c r="C3" s="14"/>
      <c r="D3" s="14"/>
      <c r="E3" s="36"/>
    </row>
    <row r="4" spans="1:5" ht="15.75">
      <c r="A4" s="9"/>
      <c r="B4" s="15"/>
      <c r="C4" s="9"/>
      <c r="D4" s="70" t="s">
        <v>99</v>
      </c>
      <c r="E4" s="70"/>
    </row>
    <row r="5" spans="1:5" ht="25.5">
      <c r="A5" s="71" t="s">
        <v>0</v>
      </c>
      <c r="B5" s="72" t="s">
        <v>1</v>
      </c>
      <c r="C5" s="73" t="s">
        <v>106</v>
      </c>
      <c r="D5" s="73" t="s">
        <v>60</v>
      </c>
      <c r="E5" s="74" t="s">
        <v>61</v>
      </c>
    </row>
    <row r="6" spans="1:5" ht="12.75">
      <c r="A6" s="75" t="s">
        <v>2</v>
      </c>
      <c r="B6" s="76" t="s">
        <v>3</v>
      </c>
      <c r="C6" s="75" t="s">
        <v>4</v>
      </c>
      <c r="D6" s="75" t="s">
        <v>5</v>
      </c>
      <c r="E6" s="77" t="s">
        <v>6</v>
      </c>
    </row>
    <row r="7" spans="1:5" ht="12.75">
      <c r="A7" s="78" t="s">
        <v>7</v>
      </c>
      <c r="B7" s="1" t="s">
        <v>8</v>
      </c>
      <c r="C7" s="2">
        <v>225927</v>
      </c>
      <c r="D7" s="2">
        <f>+D8+D13+D19</f>
        <v>0</v>
      </c>
      <c r="E7" s="2">
        <f>+E8+E13+E19</f>
        <v>574352</v>
      </c>
    </row>
    <row r="8" spans="1:5" ht="12.75" customHeight="1">
      <c r="A8" s="78" t="s">
        <v>9</v>
      </c>
      <c r="B8" s="3" t="s">
        <v>10</v>
      </c>
      <c r="C8" s="4">
        <v>907</v>
      </c>
      <c r="D8" s="4">
        <f>SUM(D9:D12)</f>
        <v>0</v>
      </c>
      <c r="E8" s="4">
        <f>SUM(E9:E12)</f>
        <v>502</v>
      </c>
    </row>
    <row r="9" spans="1:5" ht="12.75">
      <c r="A9" s="78" t="s">
        <v>11</v>
      </c>
      <c r="B9" s="3" t="s">
        <v>62</v>
      </c>
      <c r="C9" s="5"/>
      <c r="D9" s="5"/>
      <c r="E9" s="4"/>
    </row>
    <row r="10" spans="1:5" ht="12.75">
      <c r="A10" s="78" t="s">
        <v>12</v>
      </c>
      <c r="B10" s="3" t="s">
        <v>63</v>
      </c>
      <c r="C10" s="5">
        <v>907</v>
      </c>
      <c r="D10" s="5"/>
      <c r="E10" s="4">
        <v>502</v>
      </c>
    </row>
    <row r="11" spans="1:5" ht="12.75" customHeight="1">
      <c r="A11" s="78" t="s">
        <v>13</v>
      </c>
      <c r="B11" s="3" t="s">
        <v>64</v>
      </c>
      <c r="C11" s="7"/>
      <c r="D11" s="7"/>
      <c r="E11" s="7"/>
    </row>
    <row r="12" spans="1:5" ht="12.75">
      <c r="A12" s="78" t="s">
        <v>15</v>
      </c>
      <c r="B12" s="3" t="s">
        <v>65</v>
      </c>
      <c r="C12" s="6"/>
      <c r="D12" s="6"/>
      <c r="E12" s="4"/>
    </row>
    <row r="13" spans="1:5" ht="12.75">
      <c r="A13" s="78" t="s">
        <v>16</v>
      </c>
      <c r="B13" s="3" t="s">
        <v>14</v>
      </c>
      <c r="C13" s="6">
        <f>SUM(C14:C18)</f>
        <v>4267</v>
      </c>
      <c r="D13" s="6">
        <f>SUM(D14:D18)</f>
        <v>0</v>
      </c>
      <c r="E13" s="6">
        <f>SUM(E14:E18)</f>
        <v>4753</v>
      </c>
    </row>
    <row r="14" spans="1:5" ht="12.75">
      <c r="A14" s="79" t="s">
        <v>17</v>
      </c>
      <c r="B14" s="3" t="s">
        <v>66</v>
      </c>
      <c r="C14" s="6"/>
      <c r="D14" s="6"/>
      <c r="E14" s="4"/>
    </row>
    <row r="15" spans="1:5" ht="12.75">
      <c r="A15" s="79" t="s">
        <v>18</v>
      </c>
      <c r="B15" s="3" t="s">
        <v>67</v>
      </c>
      <c r="C15" s="6">
        <v>4267</v>
      </c>
      <c r="D15" s="6"/>
      <c r="E15" s="4">
        <v>4753</v>
      </c>
    </row>
    <row r="16" spans="1:5" ht="12.75">
      <c r="A16" s="79" t="s">
        <v>19</v>
      </c>
      <c r="B16" s="3" t="s">
        <v>68</v>
      </c>
      <c r="C16" s="6"/>
      <c r="D16" s="6"/>
      <c r="E16" s="4"/>
    </row>
    <row r="17" spans="1:5" ht="12.75">
      <c r="A17" s="79" t="s">
        <v>20</v>
      </c>
      <c r="B17" s="3" t="s">
        <v>69</v>
      </c>
      <c r="C17" s="6"/>
      <c r="D17" s="6"/>
      <c r="E17" s="4"/>
    </row>
    <row r="18" spans="1:5" ht="12.75" customHeight="1">
      <c r="A18" s="79" t="s">
        <v>21</v>
      </c>
      <c r="B18" s="3" t="s">
        <v>70</v>
      </c>
      <c r="C18" s="4"/>
      <c r="D18" s="4"/>
      <c r="E18" s="4"/>
    </row>
    <row r="19" spans="1:5" ht="12.75">
      <c r="A19" s="79" t="s">
        <v>23</v>
      </c>
      <c r="B19" s="3" t="s">
        <v>22</v>
      </c>
      <c r="C19" s="6">
        <f>SUM(C20:C23)</f>
        <v>220753</v>
      </c>
      <c r="D19" s="6">
        <f>SUM(D20:D23)</f>
        <v>0</v>
      </c>
      <c r="E19" s="6">
        <f>SUM(E20:E23)</f>
        <v>569097</v>
      </c>
    </row>
    <row r="20" spans="1:5" ht="12.75">
      <c r="A20" s="79" t="s">
        <v>24</v>
      </c>
      <c r="B20" s="3" t="s">
        <v>71</v>
      </c>
      <c r="C20" s="6"/>
      <c r="D20" s="6"/>
      <c r="E20" s="4"/>
    </row>
    <row r="21" spans="1:5" ht="12.75">
      <c r="A21" s="79" t="s">
        <v>25</v>
      </c>
      <c r="B21" s="3" t="s">
        <v>72</v>
      </c>
      <c r="C21" s="6"/>
      <c r="D21" s="6"/>
      <c r="E21" s="4"/>
    </row>
    <row r="22" spans="1:5" ht="12.75">
      <c r="A22" s="79" t="s">
        <v>26</v>
      </c>
      <c r="B22" s="3" t="s">
        <v>73</v>
      </c>
      <c r="C22" s="6">
        <v>210045</v>
      </c>
      <c r="D22" s="6"/>
      <c r="E22" s="4">
        <v>557001</v>
      </c>
    </row>
    <row r="23" spans="1:5" ht="12.75">
      <c r="A23" s="79" t="s">
        <v>27</v>
      </c>
      <c r="B23" s="3" t="s">
        <v>74</v>
      </c>
      <c r="C23" s="6">
        <v>10708</v>
      </c>
      <c r="D23" s="6"/>
      <c r="E23" s="4">
        <v>12096</v>
      </c>
    </row>
    <row r="24" spans="1:5" s="16" customFormat="1" ht="12.75">
      <c r="A24" s="79" t="s">
        <v>28</v>
      </c>
      <c r="B24" s="1" t="s">
        <v>29</v>
      </c>
      <c r="C24" s="8">
        <f>+C25+C29+C41+C48</f>
        <v>112549</v>
      </c>
      <c r="D24" s="8">
        <f>+D25+D29+D41+D48</f>
        <v>5753</v>
      </c>
      <c r="E24" s="8">
        <f>+E25+E29+E41+E48</f>
        <v>101632</v>
      </c>
    </row>
    <row r="25" spans="1:5" ht="12.75">
      <c r="A25" s="79" t="s">
        <v>30</v>
      </c>
      <c r="B25" s="3" t="s">
        <v>31</v>
      </c>
      <c r="C25" s="7"/>
      <c r="D25" s="7">
        <f>SUM(D26:D28)</f>
        <v>0</v>
      </c>
      <c r="E25" s="7">
        <f>SUM(E26:E28)</f>
        <v>0</v>
      </c>
    </row>
    <row r="26" spans="1:5" ht="12.75">
      <c r="A26" s="79" t="s">
        <v>178</v>
      </c>
      <c r="B26" s="80" t="s">
        <v>183</v>
      </c>
      <c r="C26" s="6"/>
      <c r="D26" s="6"/>
      <c r="E26" s="4"/>
    </row>
    <row r="27" spans="1:5" ht="12.75">
      <c r="A27" s="79" t="s">
        <v>179</v>
      </c>
      <c r="B27" s="3" t="s">
        <v>184</v>
      </c>
      <c r="C27" s="6"/>
      <c r="D27" s="6"/>
      <c r="E27" s="4"/>
    </row>
    <row r="28" spans="1:5" ht="12.75">
      <c r="A28" s="79" t="s">
        <v>180</v>
      </c>
      <c r="B28" s="3" t="s">
        <v>208</v>
      </c>
      <c r="C28" s="6"/>
      <c r="D28" s="6"/>
      <c r="E28" s="4"/>
    </row>
    <row r="29" spans="1:5" ht="12.75">
      <c r="A29" s="79" t="s">
        <v>181</v>
      </c>
      <c r="B29" s="3" t="s">
        <v>185</v>
      </c>
      <c r="C29" s="6">
        <f>+C30+C37+C40</f>
        <v>74786</v>
      </c>
      <c r="D29" s="6">
        <f>+D30+D37+D40</f>
        <v>5753</v>
      </c>
      <c r="E29" s="6">
        <f>+E30+E37+E40</f>
        <v>83003</v>
      </c>
    </row>
    <row r="30" spans="1:5" ht="12.75">
      <c r="A30" s="79" t="s">
        <v>32</v>
      </c>
      <c r="B30" s="3" t="s">
        <v>186</v>
      </c>
      <c r="C30" s="6">
        <f>SUM(C31:C36)</f>
        <v>74595</v>
      </c>
      <c r="D30" s="6">
        <f>SUM(D31:D36)</f>
        <v>5753</v>
      </c>
      <c r="E30" s="6">
        <f>SUM(E31:E36)</f>
        <v>82881</v>
      </c>
    </row>
    <row r="31" spans="1:5" ht="12.75">
      <c r="A31" s="79" t="s">
        <v>33</v>
      </c>
      <c r="B31" s="3" t="s">
        <v>75</v>
      </c>
      <c r="C31" s="6">
        <v>74595</v>
      </c>
      <c r="D31" s="6">
        <v>5753</v>
      </c>
      <c r="E31" s="4">
        <v>82881</v>
      </c>
    </row>
    <row r="32" spans="1:5" ht="12.75" customHeight="1">
      <c r="A32" s="79" t="s">
        <v>182</v>
      </c>
      <c r="B32" s="3" t="s">
        <v>76</v>
      </c>
      <c r="C32" s="6"/>
      <c r="D32" s="6"/>
      <c r="E32" s="4"/>
    </row>
    <row r="33" spans="1:5" ht="12.75">
      <c r="A33" s="79" t="s">
        <v>34</v>
      </c>
      <c r="B33" s="3" t="s">
        <v>77</v>
      </c>
      <c r="C33" s="6"/>
      <c r="D33" s="6"/>
      <c r="E33" s="4"/>
    </row>
    <row r="34" spans="1:5" ht="12.75">
      <c r="A34" s="79" t="s">
        <v>35</v>
      </c>
      <c r="B34" s="3" t="s">
        <v>78</v>
      </c>
      <c r="C34" s="6"/>
      <c r="D34" s="6"/>
      <c r="E34" s="4"/>
    </row>
    <row r="35" spans="1:5" ht="12.75">
      <c r="A35" s="79" t="s">
        <v>36</v>
      </c>
      <c r="B35" s="3" t="s">
        <v>79</v>
      </c>
      <c r="C35" s="7"/>
      <c r="D35" s="7"/>
      <c r="E35" s="7"/>
    </row>
    <row r="36" spans="1:5" ht="12.75">
      <c r="A36" s="79" t="s">
        <v>37</v>
      </c>
      <c r="B36" s="3" t="s">
        <v>80</v>
      </c>
      <c r="C36" s="6"/>
      <c r="D36" s="6"/>
      <c r="E36" s="4"/>
    </row>
    <row r="37" spans="1:5" ht="12.75" customHeight="1">
      <c r="A37" s="79" t="s">
        <v>38</v>
      </c>
      <c r="B37" s="3" t="s">
        <v>81</v>
      </c>
      <c r="C37" s="6"/>
      <c r="D37" s="6">
        <f>SUM(D38:D39)</f>
        <v>0</v>
      </c>
      <c r="E37" s="6">
        <f>SUM(E38:E39)</f>
        <v>0</v>
      </c>
    </row>
    <row r="38" spans="1:5" ht="12.75">
      <c r="A38" s="79" t="s">
        <v>39</v>
      </c>
      <c r="B38" s="3" t="s">
        <v>82</v>
      </c>
      <c r="C38" s="6"/>
      <c r="D38" s="6"/>
      <c r="E38" s="4"/>
    </row>
    <row r="39" spans="1:5" ht="12.75">
      <c r="A39" s="79" t="s">
        <v>40</v>
      </c>
      <c r="B39" s="17" t="s">
        <v>83</v>
      </c>
      <c r="C39" s="6"/>
      <c r="D39" s="6"/>
      <c r="E39" s="4"/>
    </row>
    <row r="40" spans="1:5" ht="12.75">
      <c r="A40" s="79" t="s">
        <v>41</v>
      </c>
      <c r="B40" s="3" t="s">
        <v>84</v>
      </c>
      <c r="C40" s="6">
        <v>191</v>
      </c>
      <c r="D40" s="6"/>
      <c r="E40" s="6">
        <v>122</v>
      </c>
    </row>
    <row r="41" spans="1:5" ht="12.75">
      <c r="A41" s="79" t="s">
        <v>42</v>
      </c>
      <c r="B41" s="3" t="s">
        <v>85</v>
      </c>
      <c r="C41" s="6">
        <v>25086</v>
      </c>
      <c r="D41" s="6">
        <f>+D42+D45+D46+D47</f>
        <v>0</v>
      </c>
      <c r="E41" s="6">
        <f>+E42+E45+E46+E47</f>
        <v>298</v>
      </c>
    </row>
    <row r="42" spans="1:5" ht="12.75">
      <c r="A42" s="79" t="s">
        <v>43</v>
      </c>
      <c r="B42" s="3" t="s">
        <v>86</v>
      </c>
      <c r="C42" s="6">
        <v>24218</v>
      </c>
      <c r="D42" s="6">
        <f>SUM(D43:D44)</f>
        <v>0</v>
      </c>
      <c r="E42" s="6">
        <f>SUM(E43:E44)</f>
        <v>298</v>
      </c>
    </row>
    <row r="43" spans="1:5" ht="12.75">
      <c r="A43" s="79" t="s">
        <v>44</v>
      </c>
      <c r="B43" s="3" t="s">
        <v>87</v>
      </c>
      <c r="C43" s="6">
        <v>24218</v>
      </c>
      <c r="D43" s="6"/>
      <c r="E43" s="4">
        <v>298</v>
      </c>
    </row>
    <row r="44" spans="1:5" ht="12.75">
      <c r="A44" s="79" t="s">
        <v>45</v>
      </c>
      <c r="B44" s="3" t="s">
        <v>88</v>
      </c>
      <c r="C44" s="6"/>
      <c r="D44" s="6"/>
      <c r="E44" s="4"/>
    </row>
    <row r="45" spans="1:5" ht="12.75">
      <c r="A45" s="79" t="s">
        <v>46</v>
      </c>
      <c r="B45" s="3" t="s">
        <v>89</v>
      </c>
      <c r="C45" s="7"/>
      <c r="D45" s="7"/>
      <c r="E45" s="7"/>
    </row>
    <row r="46" spans="1:5" ht="25.5">
      <c r="A46" s="79" t="s">
        <v>47</v>
      </c>
      <c r="B46" s="3" t="s">
        <v>90</v>
      </c>
      <c r="C46" s="6">
        <v>868</v>
      </c>
      <c r="D46" s="6"/>
      <c r="E46" s="4"/>
    </row>
    <row r="47" spans="1:5" ht="25.5">
      <c r="A47" s="79" t="s">
        <v>48</v>
      </c>
      <c r="B47" s="3" t="s">
        <v>91</v>
      </c>
      <c r="C47" s="6"/>
      <c r="D47" s="6"/>
      <c r="E47" s="4"/>
    </row>
    <row r="48" spans="1:5" ht="12.75">
      <c r="A48" s="79" t="s">
        <v>49</v>
      </c>
      <c r="B48" s="3" t="s">
        <v>92</v>
      </c>
      <c r="C48" s="6">
        <v>12677</v>
      </c>
      <c r="D48" s="6">
        <f>SUM(D49:D52)</f>
        <v>0</v>
      </c>
      <c r="E48" s="6">
        <f>SUM(E49:E52)</f>
        <v>18331</v>
      </c>
    </row>
    <row r="49" spans="1:5" ht="12.75">
      <c r="A49" s="79" t="s">
        <v>50</v>
      </c>
      <c r="B49" s="3" t="s">
        <v>93</v>
      </c>
      <c r="C49" s="6">
        <v>298</v>
      </c>
      <c r="D49" s="6"/>
      <c r="E49" s="4">
        <v>1356</v>
      </c>
    </row>
    <row r="50" spans="1:5" ht="12.75">
      <c r="A50" s="79" t="s">
        <v>51</v>
      </c>
      <c r="B50" s="3" t="s">
        <v>94</v>
      </c>
      <c r="C50" s="6">
        <v>12379</v>
      </c>
      <c r="D50" s="6"/>
      <c r="E50" s="4">
        <v>16975</v>
      </c>
    </row>
    <row r="51" spans="1:5" ht="12.75">
      <c r="A51" s="79" t="s">
        <v>52</v>
      </c>
      <c r="B51" s="3" t="s">
        <v>95</v>
      </c>
      <c r="C51" s="6"/>
      <c r="D51" s="6"/>
      <c r="E51" s="4"/>
    </row>
    <row r="52" spans="1:5" s="18" customFormat="1" ht="12.75">
      <c r="A52" s="79" t="s">
        <v>53</v>
      </c>
      <c r="B52" s="3" t="s">
        <v>96</v>
      </c>
      <c r="C52" s="7"/>
      <c r="D52" s="7"/>
      <c r="E52" s="7"/>
    </row>
    <row r="53" spans="1:5" s="16" customFormat="1" ht="12.75">
      <c r="A53" s="79" t="s">
        <v>54</v>
      </c>
      <c r="B53" s="1" t="s">
        <v>97</v>
      </c>
      <c r="C53" s="19">
        <v>23023</v>
      </c>
      <c r="D53" s="19">
        <v>3933</v>
      </c>
      <c r="E53" s="2">
        <v>27036</v>
      </c>
    </row>
    <row r="54" spans="1:5" s="16" customFormat="1" ht="16.5" customHeight="1">
      <c r="A54" s="79" t="s">
        <v>55</v>
      </c>
      <c r="B54" s="1" t="s">
        <v>98</v>
      </c>
      <c r="C54" s="8">
        <f>+C53+C24+C7</f>
        <v>361499</v>
      </c>
      <c r="D54" s="8">
        <f>+D53+D24+D7</f>
        <v>9686</v>
      </c>
      <c r="E54" s="8">
        <f>+E53+E24+E7</f>
        <v>703020</v>
      </c>
    </row>
  </sheetData>
  <sheetProtection/>
  <mergeCells count="1"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15" zoomScaleNormal="115" zoomScalePageLayoutView="0" workbookViewId="0" topLeftCell="A3">
      <selection activeCell="A6" sqref="A6:E29"/>
    </sheetView>
  </sheetViews>
  <sheetFormatPr defaultColWidth="9.140625" defaultRowHeight="12.75"/>
  <cols>
    <col min="1" max="1" width="6.00390625" style="18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26" t="s">
        <v>59</v>
      </c>
      <c r="E1" s="10"/>
    </row>
    <row r="2" spans="1:5" ht="58.5" customHeight="1">
      <c r="A2" s="9"/>
      <c r="B2" s="27"/>
      <c r="E2" s="10"/>
    </row>
    <row r="3" spans="1:5" ht="24.75" customHeight="1">
      <c r="A3" s="21" t="s">
        <v>58</v>
      </c>
      <c r="B3" s="13"/>
      <c r="C3" s="14"/>
      <c r="D3" s="14"/>
      <c r="E3" s="14"/>
    </row>
    <row r="4" spans="1:5" ht="24.75" customHeight="1">
      <c r="A4" s="21"/>
      <c r="B4" s="13"/>
      <c r="C4" s="14"/>
      <c r="D4" s="14"/>
      <c r="E4" s="14"/>
    </row>
    <row r="5" spans="1:5" ht="15.75">
      <c r="A5" s="9"/>
      <c r="B5" s="15"/>
      <c r="C5" s="9"/>
      <c r="D5" s="69" t="s">
        <v>99</v>
      </c>
      <c r="E5" s="69"/>
    </row>
    <row r="6" spans="1:5" ht="25.5">
      <c r="A6" s="71" t="s">
        <v>0</v>
      </c>
      <c r="B6" s="72" t="s">
        <v>107</v>
      </c>
      <c r="C6" s="73" t="s">
        <v>106</v>
      </c>
      <c r="D6" s="73" t="s">
        <v>60</v>
      </c>
      <c r="E6" s="73" t="s">
        <v>61</v>
      </c>
    </row>
    <row r="7" spans="1:5" ht="12.75">
      <c r="A7" s="75" t="s">
        <v>2</v>
      </c>
      <c r="B7" s="76" t="s">
        <v>3</v>
      </c>
      <c r="C7" s="75" t="s">
        <v>4</v>
      </c>
      <c r="D7" s="75" t="s">
        <v>5</v>
      </c>
      <c r="E7" s="75" t="s">
        <v>6</v>
      </c>
    </row>
    <row r="8" spans="1:5" ht="12.75" customHeight="1">
      <c r="A8" s="79" t="s">
        <v>56</v>
      </c>
      <c r="B8" s="1" t="s">
        <v>124</v>
      </c>
      <c r="C8" s="2">
        <f>SUM(C9:C12)</f>
        <v>354020</v>
      </c>
      <c r="D8" s="2">
        <f>SUM(D9:D12)</f>
        <v>9686</v>
      </c>
      <c r="E8" s="2">
        <f>SUM(E9:E12)</f>
        <v>692842</v>
      </c>
    </row>
    <row r="9" spans="1:5" ht="12.75">
      <c r="A9" s="79" t="s">
        <v>57</v>
      </c>
      <c r="B9" s="3" t="s">
        <v>125</v>
      </c>
      <c r="C9" s="4"/>
      <c r="D9" s="4"/>
      <c r="E9" s="4"/>
    </row>
    <row r="10" spans="1:5" ht="12.75">
      <c r="A10" s="79" t="s">
        <v>108</v>
      </c>
      <c r="B10" s="3" t="s">
        <v>126</v>
      </c>
      <c r="C10" s="6">
        <v>120644</v>
      </c>
      <c r="D10" s="5"/>
      <c r="E10" s="4">
        <v>352130</v>
      </c>
    </row>
    <row r="11" spans="1:5" ht="12.75" customHeight="1">
      <c r="A11" s="79" t="s">
        <v>109</v>
      </c>
      <c r="B11" s="3" t="s">
        <v>127</v>
      </c>
      <c r="C11" s="6">
        <v>11576</v>
      </c>
      <c r="D11" s="5"/>
      <c r="E11" s="4">
        <v>12096</v>
      </c>
    </row>
    <row r="12" spans="1:5" ht="12.75">
      <c r="A12" s="79" t="s">
        <v>110</v>
      </c>
      <c r="B12" s="3" t="s">
        <v>128</v>
      </c>
      <c r="C12" s="7">
        <v>221800</v>
      </c>
      <c r="D12" s="7">
        <v>9686</v>
      </c>
      <c r="E12" s="7">
        <f>+ráfordítás!E22</f>
        <v>328616</v>
      </c>
    </row>
    <row r="13" spans="1:5" ht="12.75">
      <c r="A13" s="79" t="s">
        <v>111</v>
      </c>
      <c r="B13" s="1" t="s">
        <v>129</v>
      </c>
      <c r="C13" s="19"/>
      <c r="D13" s="19"/>
      <c r="E13" s="2"/>
    </row>
    <row r="14" spans="1:5" ht="12.75">
      <c r="A14" s="79" t="s">
        <v>112</v>
      </c>
      <c r="B14" s="1" t="s">
        <v>130</v>
      </c>
      <c r="C14" s="19">
        <f>+C15+C16</f>
        <v>6612</v>
      </c>
      <c r="D14" s="19">
        <f>+D15+D16</f>
        <v>0</v>
      </c>
      <c r="E14" s="19">
        <f>+E15+E16</f>
        <v>8530</v>
      </c>
    </row>
    <row r="15" spans="1:5" ht="12.75">
      <c r="A15" s="79" t="s">
        <v>113</v>
      </c>
      <c r="B15" s="3" t="s">
        <v>131</v>
      </c>
      <c r="C15" s="6"/>
      <c r="D15" s="6"/>
      <c r="E15" s="4"/>
    </row>
    <row r="16" spans="1:5" ht="12.75">
      <c r="A16" s="79" t="s">
        <v>114</v>
      </c>
      <c r="B16" s="3" t="s">
        <v>132</v>
      </c>
      <c r="C16" s="6">
        <f>+C17+C18+C25+C26+C27</f>
        <v>6612</v>
      </c>
      <c r="D16" s="6">
        <f>+D17+D18+D25+D26+D27</f>
        <v>0</v>
      </c>
      <c r="E16" s="6">
        <f>+E17+E18+E25+E26+E27</f>
        <v>8530</v>
      </c>
    </row>
    <row r="17" spans="1:5" ht="12.75">
      <c r="A17" s="79" t="s">
        <v>115</v>
      </c>
      <c r="B17" s="3" t="s">
        <v>133</v>
      </c>
      <c r="C17" s="6"/>
      <c r="D17" s="6"/>
      <c r="E17" s="4"/>
    </row>
    <row r="18" spans="1:5" ht="12.75" customHeight="1">
      <c r="A18" s="79" t="s">
        <v>116</v>
      </c>
      <c r="B18" s="3" t="s">
        <v>134</v>
      </c>
      <c r="C18" s="6">
        <f>SUM(C19:C24)</f>
        <v>0</v>
      </c>
      <c r="D18" s="6">
        <f>SUM(D19:D24)</f>
        <v>0</v>
      </c>
      <c r="E18" s="6"/>
    </row>
    <row r="19" spans="1:5" ht="12.75">
      <c r="A19" s="79" t="s">
        <v>117</v>
      </c>
      <c r="B19" s="3" t="s">
        <v>135</v>
      </c>
      <c r="C19" s="4"/>
      <c r="D19" s="4"/>
      <c r="E19" s="4"/>
    </row>
    <row r="20" spans="1:5" ht="25.5">
      <c r="A20" s="79" t="s">
        <v>118</v>
      </c>
      <c r="B20" s="3" t="s">
        <v>136</v>
      </c>
      <c r="C20" s="6"/>
      <c r="D20" s="6"/>
      <c r="E20" s="4"/>
    </row>
    <row r="21" spans="1:5" ht="25.5">
      <c r="A21" s="79" t="s">
        <v>119</v>
      </c>
      <c r="B21" s="3" t="s">
        <v>137</v>
      </c>
      <c r="C21" s="6"/>
      <c r="D21" s="6"/>
      <c r="E21" s="4"/>
    </row>
    <row r="22" spans="1:5" ht="25.5">
      <c r="A22" s="79" t="s">
        <v>120</v>
      </c>
      <c r="B22" s="3" t="s">
        <v>138</v>
      </c>
      <c r="C22" s="6"/>
      <c r="D22" s="6"/>
      <c r="E22" s="4"/>
    </row>
    <row r="23" spans="1:5" ht="25.5">
      <c r="A23" s="79" t="s">
        <v>121</v>
      </c>
      <c r="B23" s="3" t="s">
        <v>139</v>
      </c>
      <c r="C23" s="6"/>
      <c r="D23" s="6"/>
      <c r="E23" s="4"/>
    </row>
    <row r="24" spans="1:5" ht="25.5">
      <c r="A24" s="79" t="s">
        <v>122</v>
      </c>
      <c r="B24" s="3" t="s">
        <v>140</v>
      </c>
      <c r="C24" s="6"/>
      <c r="D24" s="6"/>
      <c r="E24" s="4"/>
    </row>
    <row r="25" spans="1:5" s="16" customFormat="1" ht="12.75">
      <c r="A25" s="79" t="s">
        <v>123</v>
      </c>
      <c r="B25" s="3" t="s">
        <v>141</v>
      </c>
      <c r="C25" s="8"/>
      <c r="D25" s="8"/>
      <c r="E25" s="8"/>
    </row>
    <row r="26" spans="1:5" ht="12.75">
      <c r="A26" s="79" t="s">
        <v>187</v>
      </c>
      <c r="B26" s="3" t="s">
        <v>191</v>
      </c>
      <c r="C26" s="6"/>
      <c r="D26" s="6"/>
      <c r="E26" s="6"/>
    </row>
    <row r="27" spans="1:5" ht="12.75" customHeight="1">
      <c r="A27" s="79" t="s">
        <v>188</v>
      </c>
      <c r="B27" s="3" t="s">
        <v>192</v>
      </c>
      <c r="C27" s="4">
        <v>6612</v>
      </c>
      <c r="D27" s="4"/>
      <c r="E27" s="4">
        <v>8530</v>
      </c>
    </row>
    <row r="28" spans="1:5" s="16" customFormat="1" ht="12.75">
      <c r="A28" s="81" t="s">
        <v>189</v>
      </c>
      <c r="B28" s="1" t="s">
        <v>193</v>
      </c>
      <c r="C28" s="19">
        <v>867</v>
      </c>
      <c r="D28" s="19"/>
      <c r="E28" s="2">
        <v>1648</v>
      </c>
    </row>
    <row r="29" spans="1:5" s="32" customFormat="1" ht="17.25" customHeight="1">
      <c r="A29" s="81" t="s">
        <v>190</v>
      </c>
      <c r="B29" s="1" t="s">
        <v>194</v>
      </c>
      <c r="C29" s="19">
        <f>+C28+C14+C13+C8</f>
        <v>361499</v>
      </c>
      <c r="D29" s="19">
        <f>+D28+D14+D13+D8</f>
        <v>9686</v>
      </c>
      <c r="E29" s="19">
        <f>+E28+E14+E13+E8</f>
        <v>703020</v>
      </c>
    </row>
  </sheetData>
  <sheetProtection/>
  <mergeCells count="1">
    <mergeCell ref="D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9" customWidth="1"/>
    <col min="2" max="2" width="48.57421875" style="9" customWidth="1"/>
    <col min="3" max="4" width="12.8515625" style="9" customWidth="1"/>
    <col min="5" max="5" width="12.7109375" style="9" customWidth="1"/>
    <col min="6" max="16384" width="9.140625" style="9" customWidth="1"/>
  </cols>
  <sheetData>
    <row r="1" spans="2:5" ht="26.25" customHeight="1" thickBot="1">
      <c r="B1" s="26" t="s">
        <v>59</v>
      </c>
      <c r="E1" s="10"/>
    </row>
    <row r="2" spans="2:5" ht="34.5" customHeight="1">
      <c r="B2" s="11"/>
      <c r="C2" s="12"/>
      <c r="D2" s="12"/>
      <c r="E2" s="12"/>
    </row>
    <row r="3" spans="1:5" ht="28.5" customHeight="1">
      <c r="A3" s="21" t="s">
        <v>207</v>
      </c>
      <c r="B3" s="13"/>
      <c r="C3" s="14"/>
      <c r="D3" s="14"/>
      <c r="E3" s="14"/>
    </row>
    <row r="4" spans="1:5" ht="28.5" customHeight="1">
      <c r="A4" s="21"/>
      <c r="B4" s="13"/>
      <c r="C4" s="14"/>
      <c r="D4" s="14"/>
      <c r="E4" s="14"/>
    </row>
    <row r="5" spans="2:5" ht="15.75">
      <c r="B5" s="15"/>
      <c r="D5" s="69" t="s">
        <v>99</v>
      </c>
      <c r="E5" s="69"/>
    </row>
    <row r="6" spans="1:5" ht="25.5">
      <c r="A6" s="71" t="s">
        <v>0</v>
      </c>
      <c r="B6" s="73" t="s">
        <v>143</v>
      </c>
      <c r="C6" s="73" t="s">
        <v>106</v>
      </c>
      <c r="D6" s="73" t="s">
        <v>60</v>
      </c>
      <c r="E6" s="73" t="s">
        <v>61</v>
      </c>
    </row>
    <row r="7" spans="1:5" ht="12.75">
      <c r="A7" s="75" t="s">
        <v>2</v>
      </c>
      <c r="B7" s="76" t="s">
        <v>3</v>
      </c>
      <c r="C7" s="75" t="s">
        <v>4</v>
      </c>
      <c r="D7" s="75" t="s">
        <v>5</v>
      </c>
      <c r="E7" s="75" t="s">
        <v>6</v>
      </c>
    </row>
    <row r="8" spans="1:5" ht="12.75" customHeight="1">
      <c r="A8" s="78" t="s">
        <v>7</v>
      </c>
      <c r="B8" s="3" t="s">
        <v>144</v>
      </c>
      <c r="C8" s="4">
        <v>237082</v>
      </c>
      <c r="D8" s="4">
        <v>9686</v>
      </c>
      <c r="E8" s="4">
        <v>331849</v>
      </c>
    </row>
    <row r="9" spans="1:5" ht="12.75">
      <c r="A9" s="78" t="s">
        <v>9</v>
      </c>
      <c r="B9" s="3" t="s">
        <v>145</v>
      </c>
      <c r="C9" s="4"/>
      <c r="D9" s="4"/>
      <c r="E9" s="4"/>
    </row>
    <row r="10" spans="1:5" ht="12.75">
      <c r="A10" s="78" t="s">
        <v>11</v>
      </c>
      <c r="B10" s="3" t="s">
        <v>146</v>
      </c>
      <c r="C10" s="6"/>
      <c r="D10" s="6"/>
      <c r="E10" s="4"/>
    </row>
    <row r="11" spans="1:5" ht="19.5" customHeight="1">
      <c r="A11" s="78" t="s">
        <v>12</v>
      </c>
      <c r="B11" s="1" t="s">
        <v>147</v>
      </c>
      <c r="C11" s="19">
        <f>SUM(C8:C10)</f>
        <v>237082</v>
      </c>
      <c r="D11" s="19">
        <f>SUM(D8:D10)</f>
        <v>9686</v>
      </c>
      <c r="E11" s="19">
        <f>SUM(E8:E10)</f>
        <v>331849</v>
      </c>
    </row>
    <row r="12" spans="1:5" ht="25.5">
      <c r="A12" s="78" t="s">
        <v>13</v>
      </c>
      <c r="B12" s="3" t="s">
        <v>148</v>
      </c>
      <c r="C12" s="4">
        <f>SUM(C13:C14)</f>
        <v>0</v>
      </c>
      <c r="D12" s="4">
        <f>SUM(D13:D14)</f>
        <v>0</v>
      </c>
      <c r="E12" s="4">
        <f>SUM(E13:E14)</f>
        <v>0</v>
      </c>
    </row>
    <row r="13" spans="1:5" ht="12.75">
      <c r="A13" s="78" t="s">
        <v>15</v>
      </c>
      <c r="B13" s="3" t="s">
        <v>149</v>
      </c>
      <c r="C13" s="6"/>
      <c r="D13" s="6"/>
      <c r="E13" s="4"/>
    </row>
    <row r="14" spans="1:5" ht="12.75">
      <c r="A14" s="78" t="s">
        <v>16</v>
      </c>
      <c r="B14" s="3" t="s">
        <v>150</v>
      </c>
      <c r="C14" s="6"/>
      <c r="D14" s="6"/>
      <c r="E14" s="6"/>
    </row>
    <row r="15" spans="1:5" ht="25.5">
      <c r="A15" s="79" t="s">
        <v>17</v>
      </c>
      <c r="B15" s="3" t="s">
        <v>151</v>
      </c>
      <c r="C15" s="6">
        <f>SUM(C16:C17)</f>
        <v>0</v>
      </c>
      <c r="D15" s="6">
        <f>SUM(D16:D17)</f>
        <v>0</v>
      </c>
      <c r="E15" s="6">
        <f>SUM(E16:E17)</f>
        <v>0</v>
      </c>
    </row>
    <row r="16" spans="1:5" ht="12.75">
      <c r="A16" s="79" t="s">
        <v>18</v>
      </c>
      <c r="B16" s="3" t="s">
        <v>149</v>
      </c>
      <c r="C16" s="6"/>
      <c r="D16" s="6"/>
      <c r="E16" s="4"/>
    </row>
    <row r="17" spans="1:5" ht="12.75">
      <c r="A17" s="79" t="s">
        <v>19</v>
      </c>
      <c r="B17" s="3" t="s">
        <v>150</v>
      </c>
      <c r="C17" s="6"/>
      <c r="D17" s="6"/>
      <c r="E17" s="4"/>
    </row>
    <row r="18" spans="1:5" ht="25.5" customHeight="1">
      <c r="A18" s="79" t="s">
        <v>20</v>
      </c>
      <c r="B18" s="3" t="s">
        <v>152</v>
      </c>
      <c r="C18" s="6">
        <f>SUM(C19:C20)</f>
        <v>0</v>
      </c>
      <c r="D18" s="6">
        <f>SUM(D19:D20)</f>
        <v>0</v>
      </c>
      <c r="E18" s="6">
        <f>SUM(E19:E20)</f>
        <v>0</v>
      </c>
    </row>
    <row r="19" spans="1:5" ht="12.75">
      <c r="A19" s="79" t="s">
        <v>21</v>
      </c>
      <c r="B19" s="3" t="s">
        <v>149</v>
      </c>
      <c r="C19" s="6"/>
      <c r="D19" s="6"/>
      <c r="E19" s="4"/>
    </row>
    <row r="20" spans="1:5" ht="12.75">
      <c r="A20" s="79" t="s">
        <v>23</v>
      </c>
      <c r="B20" s="3" t="s">
        <v>150</v>
      </c>
      <c r="C20" s="6"/>
      <c r="D20" s="6"/>
      <c r="E20" s="4"/>
    </row>
    <row r="21" spans="1:5" ht="25.5">
      <c r="A21" s="79" t="s">
        <v>24</v>
      </c>
      <c r="B21" s="3" t="s">
        <v>153</v>
      </c>
      <c r="C21" s="6">
        <f>SUM(C22:C23)</f>
        <v>0</v>
      </c>
      <c r="D21" s="6">
        <f>SUM(D22:D23)</f>
        <v>0</v>
      </c>
      <c r="E21" s="6">
        <f>SUM(E22:E23)</f>
        <v>0</v>
      </c>
    </row>
    <row r="22" spans="1:5" ht="12.75">
      <c r="A22" s="79" t="s">
        <v>25</v>
      </c>
      <c r="B22" s="3" t="s">
        <v>154</v>
      </c>
      <c r="C22" s="6"/>
      <c r="D22" s="6"/>
      <c r="E22" s="4"/>
    </row>
    <row r="23" spans="1:5" ht="12.75">
      <c r="A23" s="79" t="s">
        <v>26</v>
      </c>
      <c r="B23" s="3" t="s">
        <v>155</v>
      </c>
      <c r="C23" s="6"/>
      <c r="D23" s="6"/>
      <c r="E23" s="4"/>
    </row>
    <row r="24" spans="1:5" ht="25.5">
      <c r="A24" s="79" t="s">
        <v>27</v>
      </c>
      <c r="B24" s="3" t="s">
        <v>156</v>
      </c>
      <c r="C24" s="6">
        <f>SUM(C25:C25)</f>
        <v>0</v>
      </c>
      <c r="D24" s="6">
        <f>SUM(D25:D25)</f>
        <v>0</v>
      </c>
      <c r="E24" s="6">
        <f>SUM(E25:E25)</f>
        <v>0</v>
      </c>
    </row>
    <row r="25" spans="1:5" s="20" customFormat="1" ht="12.75">
      <c r="A25" s="79" t="s">
        <v>28</v>
      </c>
      <c r="B25" s="3" t="s">
        <v>154</v>
      </c>
      <c r="C25" s="6"/>
      <c r="D25" s="6"/>
      <c r="E25" s="4"/>
    </row>
    <row r="26" spans="1:5" s="20" customFormat="1" ht="12.75">
      <c r="A26" s="79" t="s">
        <v>30</v>
      </c>
      <c r="B26" s="3" t="s">
        <v>155</v>
      </c>
      <c r="C26" s="6"/>
      <c r="D26" s="6"/>
      <c r="E26" s="4"/>
    </row>
    <row r="27" spans="1:5" s="20" customFormat="1" ht="25.5">
      <c r="A27" s="79" t="s">
        <v>178</v>
      </c>
      <c r="B27" s="3" t="s">
        <v>195</v>
      </c>
      <c r="C27" s="6"/>
      <c r="D27" s="6"/>
      <c r="E27" s="4"/>
    </row>
    <row r="28" spans="1:5" s="20" customFormat="1" ht="12.75">
      <c r="A28" s="79" t="s">
        <v>179</v>
      </c>
      <c r="B28" s="3" t="s">
        <v>154</v>
      </c>
      <c r="C28" s="6"/>
      <c r="D28" s="6"/>
      <c r="E28" s="4"/>
    </row>
    <row r="29" spans="1:5" s="20" customFormat="1" ht="12.75">
      <c r="A29" s="79" t="s">
        <v>180</v>
      </c>
      <c r="B29" s="3" t="s">
        <v>155</v>
      </c>
      <c r="C29" s="6"/>
      <c r="D29" s="6"/>
      <c r="E29" s="4"/>
    </row>
    <row r="30" spans="1:5" s="20" customFormat="1" ht="31.5" customHeight="1">
      <c r="A30" s="79" t="s">
        <v>181</v>
      </c>
      <c r="B30" s="1" t="s">
        <v>196</v>
      </c>
      <c r="C30" s="6"/>
      <c r="D30" s="6"/>
      <c r="E30" s="4"/>
    </row>
    <row r="31" spans="1:5" ht="46.5" customHeight="1">
      <c r="A31" s="79" t="s">
        <v>32</v>
      </c>
      <c r="B31" s="1" t="s">
        <v>157</v>
      </c>
      <c r="C31" s="2"/>
      <c r="D31" s="2"/>
      <c r="E31" s="2"/>
    </row>
    <row r="32" spans="1:5" ht="19.5" customHeight="1">
      <c r="A32" s="79" t="s">
        <v>33</v>
      </c>
      <c r="B32" s="1" t="s">
        <v>158</v>
      </c>
      <c r="C32" s="19">
        <v>60472</v>
      </c>
      <c r="D32" s="19"/>
      <c r="E32" s="2">
        <v>58928</v>
      </c>
    </row>
    <row r="33" spans="1:5" ht="12.75">
      <c r="A33" s="79" t="s">
        <v>182</v>
      </c>
      <c r="B33" s="3" t="s">
        <v>159</v>
      </c>
      <c r="C33" s="6">
        <v>26047</v>
      </c>
      <c r="D33" s="6">
        <f>SUM(D34:D35)</f>
        <v>0</v>
      </c>
      <c r="E33" s="6">
        <f>SUM(E34:E35)</f>
        <v>63120</v>
      </c>
    </row>
    <row r="34" spans="1:5" ht="12.75">
      <c r="A34" s="79" t="s">
        <v>34</v>
      </c>
      <c r="B34" s="3" t="s">
        <v>149</v>
      </c>
      <c r="C34" s="6">
        <v>24160</v>
      </c>
      <c r="D34" s="6"/>
      <c r="E34" s="4">
        <v>54552</v>
      </c>
    </row>
    <row r="35" spans="1:5" ht="12.75">
      <c r="A35" s="79" t="s">
        <v>35</v>
      </c>
      <c r="B35" s="3" t="s">
        <v>150</v>
      </c>
      <c r="C35" s="6">
        <v>1887</v>
      </c>
      <c r="D35" s="6"/>
      <c r="E35" s="4">
        <v>8568</v>
      </c>
    </row>
    <row r="36" spans="1:5" ht="12.75">
      <c r="A36" s="79" t="s">
        <v>36</v>
      </c>
      <c r="B36" s="3" t="s">
        <v>160</v>
      </c>
      <c r="C36" s="4">
        <v>130</v>
      </c>
      <c r="D36" s="4"/>
      <c r="E36" s="4">
        <v>80</v>
      </c>
    </row>
    <row r="37" spans="1:5" ht="21.75" customHeight="1">
      <c r="A37" s="79" t="s">
        <v>37</v>
      </c>
      <c r="B37" s="1" t="s">
        <v>161</v>
      </c>
      <c r="C37" s="19">
        <f>+C36+C33</f>
        <v>26177</v>
      </c>
      <c r="D37" s="19">
        <f>+D36+D33</f>
        <v>0</v>
      </c>
      <c r="E37" s="19">
        <f>+E36+E33</f>
        <v>63200</v>
      </c>
    </row>
    <row r="38" spans="1:5" ht="21.75" customHeight="1" thickBot="1">
      <c r="A38" s="38" t="s">
        <v>38</v>
      </c>
      <c r="B38" s="39" t="s">
        <v>162</v>
      </c>
      <c r="C38" s="40"/>
      <c r="D38" s="41"/>
      <c r="E38" s="42"/>
    </row>
  </sheetData>
  <sheetProtection/>
  <mergeCells count="1">
    <mergeCell ref="D5:E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115" zoomScaleNormal="115" zoomScalePageLayoutView="0" workbookViewId="0" topLeftCell="A5">
      <selection activeCell="A5" sqref="A1:IV16384"/>
    </sheetView>
  </sheetViews>
  <sheetFormatPr defaultColWidth="9.140625" defaultRowHeight="12.75"/>
  <cols>
    <col min="1" max="1" width="6.00390625" style="28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26" t="s">
        <v>59</v>
      </c>
      <c r="E1" s="10"/>
    </row>
    <row r="2" spans="2:5" ht="45" customHeight="1">
      <c r="B2" s="11"/>
      <c r="C2" s="12"/>
      <c r="D2" s="12"/>
      <c r="E2" s="12"/>
    </row>
    <row r="3" spans="1:5" ht="24.75" customHeight="1">
      <c r="A3" s="29" t="s">
        <v>142</v>
      </c>
      <c r="B3" s="13"/>
      <c r="C3" s="14"/>
      <c r="D3" s="14"/>
      <c r="E3" s="14"/>
    </row>
    <row r="4" spans="1:5" ht="51.75" customHeight="1">
      <c r="A4" s="29"/>
      <c r="B4" s="13"/>
      <c r="C4" s="14"/>
      <c r="D4" s="14"/>
      <c r="E4" s="14"/>
    </row>
    <row r="5" spans="1:5" ht="15.75">
      <c r="A5" s="30"/>
      <c r="B5" s="15"/>
      <c r="C5" s="9"/>
      <c r="D5" s="69" t="s">
        <v>99</v>
      </c>
      <c r="E5" s="69"/>
    </row>
    <row r="6" spans="1:5" ht="25.5">
      <c r="A6" s="71" t="s">
        <v>0</v>
      </c>
      <c r="B6" s="73" t="s">
        <v>143</v>
      </c>
      <c r="C6" s="73" t="s">
        <v>106</v>
      </c>
      <c r="D6" s="73" t="s">
        <v>60</v>
      </c>
      <c r="E6" s="73" t="s">
        <v>61</v>
      </c>
    </row>
    <row r="7" spans="1:5" ht="12.75">
      <c r="A7" s="82" t="s">
        <v>2</v>
      </c>
      <c r="B7" s="76" t="s">
        <v>3</v>
      </c>
      <c r="C7" s="75" t="s">
        <v>4</v>
      </c>
      <c r="D7" s="75" t="s">
        <v>5</v>
      </c>
      <c r="E7" s="75" t="s">
        <v>6</v>
      </c>
    </row>
    <row r="8" spans="1:5" ht="25.5" customHeight="1">
      <c r="A8" s="79" t="s">
        <v>39</v>
      </c>
      <c r="B8" s="3" t="s">
        <v>163</v>
      </c>
      <c r="C8" s="2"/>
      <c r="D8" s="2"/>
      <c r="E8" s="2"/>
    </row>
    <row r="9" spans="1:5" ht="12.75">
      <c r="A9" s="79" t="s">
        <v>40</v>
      </c>
      <c r="B9" s="3" t="s">
        <v>164</v>
      </c>
      <c r="C9" s="4"/>
      <c r="D9" s="4"/>
      <c r="E9" s="4"/>
    </row>
    <row r="10" spans="1:5" ht="25.5">
      <c r="A10" s="79" t="s">
        <v>41</v>
      </c>
      <c r="B10" s="3" t="s">
        <v>165</v>
      </c>
      <c r="C10" s="5"/>
      <c r="D10" s="5"/>
      <c r="E10" s="4"/>
    </row>
    <row r="11" spans="1:5" ht="30.75" customHeight="1">
      <c r="A11" s="79" t="s">
        <v>42</v>
      </c>
      <c r="B11" s="3" t="s">
        <v>166</v>
      </c>
      <c r="C11" s="5"/>
      <c r="D11" s="5"/>
      <c r="E11" s="4"/>
    </row>
    <row r="12" spans="1:5" ht="25.5">
      <c r="A12" s="79" t="s">
        <v>43</v>
      </c>
      <c r="B12" s="3" t="s">
        <v>167</v>
      </c>
      <c r="C12" s="7"/>
      <c r="D12" s="7"/>
      <c r="E12" s="7"/>
    </row>
    <row r="13" spans="1:5" ht="21.75" customHeight="1">
      <c r="A13" s="79" t="s">
        <v>44</v>
      </c>
      <c r="B13" s="1" t="s">
        <v>177</v>
      </c>
      <c r="C13" s="19">
        <f>SUM(C8:C12)</f>
        <v>0</v>
      </c>
      <c r="D13" s="19">
        <f>SUM(D8:D12)</f>
        <v>0</v>
      </c>
      <c r="E13" s="19">
        <f>SUM(E8:E12)</f>
        <v>0</v>
      </c>
    </row>
    <row r="14" spans="1:5" ht="21.75" customHeight="1">
      <c r="A14" s="79" t="s">
        <v>45</v>
      </c>
      <c r="B14" s="1" t="s">
        <v>168</v>
      </c>
      <c r="C14" s="19">
        <v>5955</v>
      </c>
      <c r="D14" s="19"/>
      <c r="E14" s="19">
        <v>85</v>
      </c>
    </row>
    <row r="15" spans="1:5" ht="21.75" customHeight="1">
      <c r="A15" s="79" t="s">
        <v>46</v>
      </c>
      <c r="B15" s="1" t="s">
        <v>169</v>
      </c>
      <c r="C15" s="19">
        <v>8481</v>
      </c>
      <c r="D15" s="19"/>
      <c r="E15" s="2">
        <v>19771</v>
      </c>
    </row>
    <row r="16" spans="1:5" ht="21.75" customHeight="1">
      <c r="A16" s="79" t="s">
        <v>47</v>
      </c>
      <c r="B16" s="1" t="s">
        <v>170</v>
      </c>
      <c r="C16" s="19"/>
      <c r="D16" s="19"/>
      <c r="E16" s="2"/>
    </row>
    <row r="17" spans="1:5" ht="12.75">
      <c r="A17" s="79" t="s">
        <v>48</v>
      </c>
      <c r="B17" s="3" t="s">
        <v>171</v>
      </c>
      <c r="C17" s="6">
        <v>9898</v>
      </c>
      <c r="D17" s="6"/>
      <c r="E17" s="4">
        <v>10751</v>
      </c>
    </row>
    <row r="18" spans="1:5" ht="12.75" customHeight="1">
      <c r="A18" s="79" t="s">
        <v>49</v>
      </c>
      <c r="B18" s="3" t="s">
        <v>172</v>
      </c>
      <c r="C18" s="6">
        <v>62332</v>
      </c>
      <c r="D18" s="6"/>
      <c r="E18" s="4">
        <v>74275</v>
      </c>
    </row>
    <row r="19" spans="1:5" ht="12.75">
      <c r="A19" s="79" t="s">
        <v>50</v>
      </c>
      <c r="B19" s="3" t="s">
        <v>173</v>
      </c>
      <c r="C19" s="4">
        <v>1774</v>
      </c>
      <c r="D19" s="4"/>
      <c r="E19" s="4">
        <v>2166</v>
      </c>
    </row>
    <row r="20" spans="1:5" ht="12.75">
      <c r="A20" s="79" t="s">
        <v>51</v>
      </c>
      <c r="B20" s="3" t="s">
        <v>174</v>
      </c>
      <c r="C20" s="6">
        <v>13451</v>
      </c>
      <c r="D20" s="6"/>
      <c r="E20" s="6">
        <v>18313</v>
      </c>
    </row>
    <row r="21" spans="1:5" ht="21.75" customHeight="1">
      <c r="A21" s="79" t="s">
        <v>52</v>
      </c>
      <c r="B21" s="1" t="s">
        <v>175</v>
      </c>
      <c r="C21" s="19">
        <f>SUM(C17:C20)</f>
        <v>87455</v>
      </c>
      <c r="D21" s="19">
        <f>SUM(D17:D20)</f>
        <v>0</v>
      </c>
      <c r="E21" s="19">
        <f>SUM(E17:E20)</f>
        <v>105505</v>
      </c>
    </row>
    <row r="22" spans="1:5" ht="32.25" customHeight="1">
      <c r="A22" s="79" t="s">
        <v>53</v>
      </c>
      <c r="B22" s="1" t="s">
        <v>176</v>
      </c>
      <c r="C22" s="19">
        <f>+bevétel!C11+bevétel!C30+bevétel!C31+bevétel!C32+bevétel!C37+bevétel!C38-ráfordítás!C13-ráfordítás!C14-ráfordítás!C15-ráfordítás!C16-ráfordítás!C21</f>
        <v>221840</v>
      </c>
      <c r="D22" s="19">
        <f>+bevétel!D11+bevétel!D30+bevétel!D31+bevétel!D32+bevétel!D37+bevétel!D38-ráfordítás!D13-ráfordítás!D14-ráfordítás!D15-ráfordítás!D16-ráfordítás!D21</f>
        <v>9686</v>
      </c>
      <c r="E22" s="19">
        <f>+bevétel!E11+bevétel!E30+bevétel!E31+bevétel!E32+bevétel!E37+bevétel!E38-ráfordítás!E13-ráfordítás!E14-ráfordítás!E15-ráfordítás!E16-ráfordítás!E21</f>
        <v>328616</v>
      </c>
    </row>
    <row r="27" ht="19.5" customHeight="1"/>
    <row r="28" ht="15.75">
      <c r="A28" s="31"/>
    </row>
  </sheetData>
  <sheetProtection/>
  <mergeCells count="1">
    <mergeCell ref="D5:E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Noble Lowndes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Karikas Judit</dc:creator>
  <cp:keywords/>
  <dc:description/>
  <cp:lastModifiedBy>mihalyine</cp:lastModifiedBy>
  <cp:lastPrinted>2001-05-24T13:30:42Z</cp:lastPrinted>
  <dcterms:created xsi:type="dcterms:W3CDTF">1999-03-03T12:53:04Z</dcterms:created>
  <dcterms:modified xsi:type="dcterms:W3CDTF">2010-04-01T13:41:03Z</dcterms:modified>
  <cp:category/>
  <cp:version/>
  <cp:contentType/>
  <cp:contentStatus/>
</cp:coreProperties>
</file>